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 " sheetId="15" r:id="rId2"/>
  </sheets>
  <externalReferences>
    <externalReference r:id="rId3"/>
  </externalReferences>
  <definedNames>
    <definedName name="_xlnm._FilterDatabase" localSheetId="1" hidden="1">'N1_1 კრებსითი სატენდერო '!$A$6:$G$92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 '!$A$1:$F$93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 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5" l="1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85" i="15" l="1"/>
  <c r="F87" i="15" s="1"/>
  <c r="F89" i="15" s="1"/>
  <c r="F90" i="15" l="1"/>
  <c r="F91" i="15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<sst xmlns="http://schemas.openxmlformats.org/spreadsheetml/2006/main" count="6520" uniqueCount="913">
  <si>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</si>
  <si>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</si>
  <si>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</si>
  <si>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</si>
  <si>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</si>
  <si>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</si>
  <si>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</si>
  <si>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</si>
  <si>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</si>
  <si>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</si>
  <si>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</si>
  <si>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</si>
  <si>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</si>
  <si>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</si>
  <si>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</si>
  <si>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</si>
  <si>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</si>
  <si>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</si>
  <si>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</si>
  <si>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</si>
  <si>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</si>
  <si>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</si>
  <si>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</si>
  <si>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</si>
  <si>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</si>
  <si>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</si>
  <si>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</si>
  <si>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</si>
  <si>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</si>
  <si>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</si>
  <si>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</si>
  <si>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</si>
  <si>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</si>
  <si>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</si>
  <si>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</si>
  <si>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</si>
  <si>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</si>
  <si>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</si>
  <si>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</si>
  <si>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</si>
  <si>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</si>
  <si>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</si>
  <si>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</si>
  <si>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</si>
  <si>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</si>
  <si>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</si>
  <si>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</si>
  <si>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</si>
  <si>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</si>
  <si>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</si>
  <si>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</si>
  <si>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</si>
  <si>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</si>
  <si>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</si>
  <si>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</si>
  <si>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</si>
  <si>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</si>
  <si>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</si>
  <si>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</si>
  <si>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</si>
  <si>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</si>
  <si>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</si>
  <si>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</si>
  <si>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</si>
  <si>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</si>
  <si>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</si>
  <si>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</si>
  <si>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</si>
  <si>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</si>
  <si>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</si>
  <si>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</si>
  <si>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</si>
  <si>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</si>
  <si>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</si>
  <si>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</si>
  <si>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</si>
  <si>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</si>
  <si>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</si>
  <si>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</si>
  <si>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</si>
  <si>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</si>
  <si>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</si>
  <si>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</si>
  <si>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</si>
  <si>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</si>
  <si>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</si>
  <si>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</si>
  <si>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</si>
  <si>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</si>
  <si>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</si>
  <si>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</si>
  <si>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</si>
  <si>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</si>
  <si>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</si>
  <si>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</si>
  <si>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</si>
  <si>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</si>
  <si>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</si>
  <si>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</si>
  <si>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</si>
  <si>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</si>
  <si>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</si>
  <si>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</si>
  <si>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</si>
  <si>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</si>
  <si>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</si>
  <si>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</si>
  <si>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</si>
  <si>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</si>
  <si>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</si>
  <si>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</si>
  <si>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</si>
  <si>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</si>
  <si>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</si>
  <si>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</si>
  <si>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</si>
  <si>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</si>
  <si>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</si>
  <si>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</si>
  <si>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</si>
  <si>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</si>
  <si>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</si>
  <si>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</si>
  <si>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</si>
  <si>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</si>
  <si>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</si>
  <si>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</si>
  <si>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</si>
  <si>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</si>
  <si>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</si>
  <si>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</si>
  <si>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</si>
  <si>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</si>
  <si>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</si>
  <si>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</si>
  <si>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</si>
  <si>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</si>
  <si>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</si>
  <si>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</si>
  <si>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</si>
  <si>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</si>
  <si>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</si>
  <si>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</si>
  <si>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</si>
  <si>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</si>
  <si>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</si>
  <si>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</si>
  <si>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</si>
  <si>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</si>
  <si>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</si>
  <si>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</si>
  <si>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</si>
  <si>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</si>
  <si>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</si>
  <si>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</si>
  <si>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</si>
  <si>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</si>
  <si>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</si>
  <si>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</si>
  <si>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</si>
  <si>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</si>
  <si>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</si>
  <si>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</si>
  <si>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</si>
  <si>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</si>
  <si>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</si>
  <si>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</si>
  <si>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</si>
  <si>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</si>
  <si>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</si>
  <si>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</si>
  <si>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</si>
  <si>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</si>
  <si>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</si>
  <si>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</si>
  <si>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</si>
  <si>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</si>
  <si>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</si>
  <si>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</si>
  <si>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</si>
  <si>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</si>
  <si>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</si>
  <si>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</si>
  <si>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</si>
  <si>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</si>
  <si>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</si>
  <si>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</si>
  <si>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</si>
  <si>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</si>
  <si>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</si>
  <si>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</si>
  <si>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</si>
  <si>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</si>
  <si>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</si>
  <si>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</si>
  <si>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</si>
  <si>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</si>
  <si>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</si>
  <si>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</si>
  <si>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</si>
  <si>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</si>
  <si>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</si>
  <si>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</si>
  <si>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</si>
  <si>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</si>
  <si>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</si>
  <si>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</si>
  <si>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</si>
  <si>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</si>
  <si>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</si>
  <si>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</si>
  <si>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</si>
  <si>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</si>
  <si>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</si>
  <si>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</si>
  <si>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</si>
  <si>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</si>
  <si>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</si>
  <si>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</si>
  <si>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</si>
  <si>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</si>
  <si>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</si>
  <si>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</si>
  <si>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</si>
  <si>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</si>
  <si>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</si>
  <si>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</si>
  <si>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</si>
  <si>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</si>
  <si>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</si>
  <si>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</si>
  <si>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</si>
  <si>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</si>
  <si>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</si>
  <si>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</si>
  <si>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</si>
  <si>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</si>
  <si>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</si>
  <si>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</si>
  <si>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</si>
  <si>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</si>
  <si>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</si>
  <si>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</si>
  <si>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</si>
  <si>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</si>
  <si>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</si>
  <si>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</si>
  <si>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</si>
  <si>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</si>
  <si>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</si>
  <si>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</si>
  <si>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</si>
  <si>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</si>
  <si>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</si>
  <si>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</si>
  <si>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</si>
  <si>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</si>
  <si>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</si>
  <si>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</si>
  <si>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</si>
  <si>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</si>
  <si>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</si>
  <si>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</si>
  <si>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</si>
  <si>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</si>
  <si>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</si>
  <si>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</si>
  <si>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</si>
  <si>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</si>
  <si>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</si>
  <si>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</si>
  <si>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</si>
  <si>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</si>
  <si>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</si>
  <si>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</si>
  <si>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</si>
  <si>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</si>
  <si>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</si>
  <si>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</si>
  <si>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</si>
  <si>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</si>
  <si>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</si>
  <si>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</si>
  <si>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</si>
  <si>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</si>
  <si>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</si>
  <si>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</si>
  <si>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</si>
  <si>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</si>
  <si>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</si>
  <si>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</si>
  <si>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</si>
  <si>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</si>
  <si>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</si>
  <si>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</si>
  <si>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</si>
  <si>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</si>
  <si>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</si>
  <si>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</si>
  <si>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</si>
  <si>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</si>
  <si>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</si>
  <si>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</si>
  <si>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</si>
  <si>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</si>
  <si>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</si>
  <si>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</si>
  <si>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</si>
  <si>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</si>
  <si>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</si>
  <si>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</si>
  <si>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</si>
  <si>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</si>
  <si>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</si>
  <si>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</si>
  <si>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</si>
  <si>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</si>
  <si>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</si>
  <si>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</si>
  <si>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</si>
  <si>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</si>
  <si>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</si>
  <si>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</si>
  <si>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</si>
  <si>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</si>
  <si>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</si>
  <si>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</si>
  <si>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</si>
  <si>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</si>
  <si>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</si>
  <si>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</si>
  <si>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</si>
  <si>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</si>
  <si>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</si>
  <si>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</si>
  <si>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</si>
  <si>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</si>
  <si>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</si>
  <si>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</si>
  <si>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</si>
  <si>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</si>
  <si>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</si>
  <si>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</si>
  <si>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</si>
  <si>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</si>
  <si>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</si>
  <si>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</si>
  <si>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</si>
  <si>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</si>
  <si>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</si>
  <si>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</si>
  <si>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</si>
  <si>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</si>
  <si>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</si>
  <si>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</si>
  <si>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</si>
  <si>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</si>
  <si>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</si>
  <si>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</si>
  <si>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</si>
  <si>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</si>
  <si>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</si>
  <si>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</si>
  <si>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</si>
  <si>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</si>
  <si>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</si>
  <si>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</si>
  <si>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</si>
  <si>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</si>
  <si>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</si>
  <si>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</si>
  <si>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</si>
  <si>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</si>
  <si>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</si>
  <si>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</si>
  <si>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</si>
  <si>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</si>
  <si>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</si>
  <si>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</si>
  <si>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</si>
  <si>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</si>
  <si>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</si>
  <si>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</si>
  <si>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</si>
  <si>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</si>
  <si>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</si>
  <si>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</si>
  <si>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</si>
  <si>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</si>
  <si>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</si>
  <si>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</si>
  <si>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</si>
  <si>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</si>
  <si>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</si>
  <si>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</si>
  <si>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</si>
  <si>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</si>
  <si>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</si>
  <si>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</si>
  <si>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</si>
  <si>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</si>
  <si>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</si>
  <si>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</si>
  <si>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</si>
  <si>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</si>
  <si>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</si>
  <si>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</si>
  <si>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</si>
  <si>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</si>
  <si>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</si>
  <si>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</si>
  <si>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</si>
  <si>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</si>
  <si>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</si>
  <si>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</si>
  <si>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</si>
  <si>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</si>
  <si>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</si>
  <si>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</si>
  <si>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</si>
  <si>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</si>
  <si>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</si>
  <si>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</si>
  <si>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</si>
  <si>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</si>
  <si>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</si>
  <si>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</si>
  <si>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</si>
  <si>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</si>
  <si>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</si>
  <si>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</si>
  <si>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</si>
  <si>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</si>
  <si>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</si>
  <si>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</si>
  <si>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</si>
  <si>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</si>
  <si>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</si>
  <si>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</si>
  <si>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</si>
  <si>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</si>
  <si>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</si>
  <si>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</si>
  <si>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</si>
  <si>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</si>
  <si>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</si>
  <si>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</si>
  <si>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</si>
  <si>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</si>
  <si>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</si>
  <si>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</si>
  <si>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</si>
  <si>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</si>
  <si>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</si>
  <si>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</si>
  <si>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</si>
  <si>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</si>
  <si>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</si>
  <si>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</si>
  <si>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</si>
  <si>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</si>
  <si>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</si>
  <si>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</si>
  <si>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</si>
  <si>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</si>
  <si>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</si>
  <si>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</si>
  <si>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</si>
  <si>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</si>
  <si>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</si>
  <si>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</si>
  <si>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</si>
  <si>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</si>
  <si>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</si>
  <si>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</si>
  <si>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</si>
  <si>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</si>
  <si>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</si>
  <si>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</si>
  <si>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</si>
  <si>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</si>
  <si>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</si>
  <si>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</si>
  <si>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</si>
  <si>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</si>
  <si>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</si>
  <si>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</si>
  <si>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</si>
  <si>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</si>
  <si>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</si>
  <si>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</si>
  <si>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</si>
  <si>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</si>
  <si>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</si>
  <si>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</si>
  <si>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</si>
  <si>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</si>
  <si>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</si>
  <si>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</si>
  <si>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</si>
  <si>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</si>
  <si>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</si>
  <si>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</si>
  <si>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</si>
  <si>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</si>
  <si>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</si>
  <si>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</si>
  <si>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</si>
  <si>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</si>
  <si>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</si>
  <si>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</si>
  <si>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</si>
  <si>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</si>
  <si>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</si>
  <si>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</si>
  <si>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</si>
  <si>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</si>
  <si>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</si>
  <si>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</si>
  <si>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</si>
  <si>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</si>
  <si>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</si>
  <si>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</si>
  <si>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</si>
  <si>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</si>
  <si>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</si>
  <si>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</si>
  <si>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</si>
  <si>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</si>
  <si>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</si>
  <si>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</si>
  <si>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</si>
  <si>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</si>
  <si>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</si>
  <si>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</si>
  <si>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</si>
  <si>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</si>
  <si>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</si>
  <si>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</si>
  <si>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</si>
  <si>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</si>
  <si>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</si>
  <si>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</si>
  <si>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</si>
  <si>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</si>
  <si>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</si>
  <si>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</si>
  <si>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</si>
  <si>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</si>
  <si>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</si>
  <si>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</si>
  <si>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</si>
  <si>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</si>
  <si>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</si>
  <si>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</si>
  <si>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</si>
  <si>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</si>
  <si>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</si>
  <si>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</si>
  <si>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</si>
  <si>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</si>
  <si>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</si>
  <si>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</si>
  <si>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</si>
  <si>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</si>
  <si>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</si>
  <si>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</si>
  <si>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</si>
  <si>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</si>
  <si>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</si>
  <si>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</si>
  <si>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</si>
  <si>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</si>
  <si>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</si>
  <si>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</si>
  <si>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</si>
  <si>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</si>
  <si>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</si>
  <si>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</si>
  <si>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</si>
  <si>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</si>
  <si>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</si>
  <si>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</si>
  <si>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</si>
  <si>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</si>
  <si>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</si>
  <si>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</si>
  <si>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</si>
  <si>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</si>
  <si>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</si>
  <si>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</si>
  <si>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</si>
  <si>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</si>
  <si>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</si>
  <si>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</si>
  <si>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</si>
  <si>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</si>
  <si>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</si>
  <si>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</si>
  <si>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</si>
  <si>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</si>
  <si>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</si>
  <si>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</si>
  <si>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</si>
  <si>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</si>
  <si>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</si>
  <si>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</si>
  <si>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</si>
  <si>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</si>
  <si>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</si>
  <si>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</si>
  <si>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</si>
  <si>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</si>
  <si>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</si>
  <si>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</si>
  <si>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</si>
  <si>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</si>
  <si>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</si>
  <si>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</si>
  <si>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</si>
  <si>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</si>
  <si>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</si>
  <si>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</si>
  <si>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</si>
  <si>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</si>
  <si>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</si>
  <si>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</si>
  <si>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</si>
  <si>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</si>
  <si>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</si>
  <si>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</si>
  <si>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</si>
  <si>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</si>
  <si>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</si>
  <si>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</si>
  <si>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</si>
  <si>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</si>
  <si>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</si>
  <si>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</si>
  <si>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</si>
  <si>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</si>
  <si>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</si>
  <si>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</si>
  <si>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</si>
  <si>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</si>
  <si>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</si>
  <si>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</si>
  <si>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</si>
  <si>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</si>
  <si>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</si>
  <si>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</si>
  <si>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</si>
  <si>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</si>
  <si>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</si>
  <si>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</si>
  <si>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</si>
  <si>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</si>
  <si>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</si>
  <si>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</si>
  <si>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</si>
  <si>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</si>
  <si>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</si>
  <si>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</si>
  <si>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</si>
  <si>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</si>
  <si>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</si>
  <si>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</si>
  <si>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</si>
  <si>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</si>
  <si>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</si>
  <si>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</si>
  <si>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</si>
  <si>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</si>
  <si>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</si>
  <si>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</si>
  <si>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</si>
  <si>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</si>
  <si>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</si>
  <si>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</si>
  <si>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</si>
  <si>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</si>
  <si>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</si>
  <si>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</si>
  <si>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</si>
  <si>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</si>
  <si>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</si>
  <si>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</si>
  <si>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</si>
  <si>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</si>
  <si>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</si>
  <si>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</si>
  <si>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</si>
  <si>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</si>
  <si>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</si>
  <si>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</si>
  <si>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</si>
  <si>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</si>
  <si>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</si>
  <si>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</si>
  <si>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</si>
  <si>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</si>
  <si>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</si>
  <si>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</si>
  <si>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</si>
  <si>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</si>
  <si>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</si>
  <si>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</si>
  <si>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</si>
  <si>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</si>
  <si>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</si>
  <si>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</si>
  <si>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</si>
  <si>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</si>
  <si>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</si>
  <si>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</si>
  <si>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</si>
  <si>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</si>
  <si>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</si>
  <si>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</si>
  <si>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</si>
  <si>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</si>
  <si>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</si>
  <si>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</si>
  <si>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</si>
  <si>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</si>
  <si>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</si>
  <si>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</si>
  <si>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</si>
  <si>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</si>
  <si>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</si>
  <si>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</si>
  <si>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</si>
  <si>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</si>
  <si>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</si>
  <si>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</si>
  <si>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</si>
  <si>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</si>
  <si>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</si>
  <si>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</si>
  <si>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</si>
  <si>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</si>
  <si>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</si>
  <si>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</si>
  <si>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</si>
  <si>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</si>
  <si>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</si>
  <si>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</si>
  <si>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</si>
  <si>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</si>
  <si>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</si>
  <si>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</si>
  <si>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</si>
  <si>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</si>
  <si>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</si>
  <si>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</si>
  <si>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</si>
  <si>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</si>
  <si>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</si>
  <si>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</si>
  <si>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</si>
  <si>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</si>
  <si>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</si>
  <si>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</si>
  <si>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</si>
  <si>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</si>
  <si>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</si>
  <si>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</si>
  <si>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</si>
  <si>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</si>
  <si>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</si>
  <si>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</si>
  <si>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</si>
  <si>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</si>
  <si>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</si>
  <si>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</si>
  <si>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</si>
  <si>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</si>
  <si>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</si>
  <si>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</si>
  <si>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</si>
  <si>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</si>
  <si>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</si>
  <si>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</si>
  <si>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</si>
  <si>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</si>
  <si>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</si>
  <si>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</si>
  <si>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</si>
  <si>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</si>
  <si>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</si>
  <si>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</si>
  <si>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</si>
  <si>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</si>
  <si>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</si>
  <si>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</si>
  <si>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</si>
  <si>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</si>
  <si>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</si>
  <si>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</si>
  <si>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</si>
  <si>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</si>
  <si>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</si>
  <si>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</si>
  <si>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</si>
  <si>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</si>
  <si>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</si>
  <si>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</si>
  <si>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ზედნადები ხარჯები</t>
  </si>
  <si>
    <t>დ.ღ.გ.</t>
  </si>
  <si>
    <t>ჭის ქვეშ ხრეშის (ფრაქცია 0-56 მმ) ბალიშის მოწყობა 10 სმ</t>
  </si>
  <si>
    <t>gwp</t>
  </si>
  <si>
    <t>ქუთათელაძის ქ. N15-ის მიმდებარედ წყალსადენის d=1400 მმ ფოლადის მილზე  3 ადგილზე  ნივუსის ტიპის ხარჯმზომის მოწყობა</t>
  </si>
  <si>
    <t>სამშენებლო სამუშაოები</t>
  </si>
  <si>
    <t>1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</si>
  <si>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გვერდზე დაყრით</t>
  </si>
  <si>
    <t>(ფრაქცია 0-80; 0-120 მმ) ფრაქციის ქვიშა-ხრეშოვანი ნარევით თხრილის შევსება და დატკეპნა</t>
  </si>
  <si>
    <t>12</t>
  </si>
  <si>
    <t>12-1</t>
  </si>
  <si>
    <t>ავტომატიზაციის სამუშაოები</t>
  </si>
  <si>
    <t>1-1</t>
  </si>
  <si>
    <t>2-1</t>
  </si>
  <si>
    <t>3-1</t>
  </si>
  <si>
    <t>კაბელის მარკირება 0-9 შეძენა</t>
  </si>
  <si>
    <t>ტაისი (ცალუღი) 3.6X400</t>
  </si>
  <si>
    <t>ცაკეტი</t>
  </si>
  <si>
    <t>9-1</t>
  </si>
  <si>
    <t>10-1</t>
  </si>
  <si>
    <t>11-1</t>
  </si>
  <si>
    <t>13</t>
  </si>
  <si>
    <t>14</t>
  </si>
  <si>
    <t>14-1</t>
  </si>
  <si>
    <t>15-1</t>
  </si>
  <si>
    <t>16</t>
  </si>
  <si>
    <t>16-1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</si>
  <si>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</si>
  <si>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</si>
  <si>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</si>
  <si>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</si>
  <si>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</si>
  <si>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17-1</t>
  </si>
  <si>
    <t>19</t>
  </si>
  <si>
    <t>20-1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</si>
  <si>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</si>
  <si>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</si>
  <si>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ცვლადი დენის ელექტროდი</t>
  </si>
  <si>
    <t>კაბელის დასამაგრებელი კავი</t>
  </si>
  <si>
    <t>29</t>
  </si>
  <si>
    <t>30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</si>
  <si>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</si>
  <si>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დამუშავებული გრუნტის უკუჩაყრა მექანიზმით დატკეპვნით</t>
  </si>
  <si>
    <t>თხრილის ქვიშით (0.5-5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</si>
  <si>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</si>
  <si>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ბეტონის მომზადება ბეტონი B-7.5</t>
  </si>
  <si>
    <t>რკ/ბ.ჭის ძირის მოწყობა, ბეტონის მარკა B-22.5, M-300 არმატურა 0.2774 ტ</t>
  </si>
  <si>
    <t>რკ/ბ.ჭის კედლების მოწყობა, ბეტონის მარკა B-25 M-350, არმატურა 2.4457 ტ</t>
  </si>
  <si>
    <t>რკ/ბ. გადახურვის ფილის მოწყობა, ბეტონის მარკა B-25 M-350 არმატურა 0.8802 ტ</t>
  </si>
  <si>
    <t>რკბ. გადახურვის ფილაში თუჯის ხუფის შეძენა და მონტაჟი</t>
  </si>
  <si>
    <t>თუჯის ხუფი ჩარჩოთი</t>
  </si>
  <si>
    <t>რკბ. გადახურვის ფილაში სამონტაჟო კაუჭების მოწყობა</t>
  </si>
  <si>
    <t>ფოლადის ფურცლოვანით d=1500 მმ შენადუღი ჩობალის დასამზადებლად შაბლონის (ესკიზის) დამზადება (6 ცალი)</t>
  </si>
  <si>
    <t>ფოლადის ფურცლოვანით d=1500 მმ შენადუღი ჩობალის დამზადება (ესკიზის მიხედვით ფურცლოვანას დაჭრა, ჩაჭრილი პირების მომზადება ელექტრო- შედუღებისთვის) (6 ცალი)</t>
  </si>
  <si>
    <t>ჩობალის შეძენა და მოწყობა d=140 მმ (3 ცალი)</t>
  </si>
  <si>
    <t>ჩობალსა და მილს შორის ძენძის (170.0მ) მოწყობა და კედლის შელესვა ცემენტის ხსნარით</t>
  </si>
  <si>
    <t>ელ. გამანაწილებელი ლითონის კარადის საკეტით (600X400X280)მმ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</si>
  <si>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</si>
  <si>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მონტაჟი</t>
  </si>
  <si>
    <t>ავტომატური ამომრთველი BA 47-29M 2P GA "IEK"</t>
  </si>
  <si>
    <t>ფაზური დაცვის რელეს მონტაჟი</t>
  </si>
  <si>
    <t>ფაზური დაცვის რელე</t>
  </si>
  <si>
    <t>პლასტმასის პერფორირებული საკაბელო არხის 40X40 მმ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</si>
  <si>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</si>
  <si>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</si>
  <si>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მოწყობა</t>
  </si>
  <si>
    <t>საკლემე შემაერთებელი 6ა. DIN რეიკაზე სამაგრით</t>
  </si>
  <si>
    <t>DIN რეიკის მოწყობა</t>
  </si>
  <si>
    <t>DIN რეიკა</t>
  </si>
  <si>
    <t>კვების წყაროს 220/24 ვ. 5 ა.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</si>
  <si>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</si>
  <si>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</si>
  <si>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</si>
  <si>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</si>
  <si>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</si>
  <si>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</si>
  <si>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</si>
  <si>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</si>
  <si>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</si>
  <si>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</si>
  <si>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</si>
  <si>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</si>
  <si>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</si>
  <si>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</si>
  <si>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</si>
  <si>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</si>
  <si>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</si>
  <si>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</si>
  <si>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</si>
  <si>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</si>
  <si>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</si>
  <si>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</si>
  <si>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</si>
  <si>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</si>
  <si>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მონტაჟი დამიწებისათვის 16 მმ l=2.0მ;</t>
  </si>
  <si>
    <t>ფოლადის გალვანიზირებული გლინულა 16მმ l=2მ; (2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</si>
  <si>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</si>
  <si>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</si>
  <si>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ლითონის გისოსის აწყობა და მონტაჟი კუთხოვანებით 30X30X3 მმ და არმატურით 8 მმ</t>
  </si>
  <si>
    <t>ფოლადის მილის საყრდენის d=100/4 მმ მოწყობა</t>
  </si>
  <si>
    <t>ფოლადის მილი d=100/4 მმ (2 ცალი; L=3.0 მ)</t>
  </si>
  <si>
    <t>ფოლადის ფურცელი 6 მმ; (0.15*0.15)მ (4 ცალი)</t>
  </si>
  <si>
    <t>საყრდენის ჩაბეტონება ბეტონით მ-150 ბეტონის მარკა B-10</t>
  </si>
  <si>
    <t>ბეტონი B-10; მ-150</t>
  </si>
  <si>
    <t>ფოლადის ელემენტების შეღებვა ანტიკოროზიული საღებავით</t>
  </si>
  <si>
    <t xml:space="preserve"> 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</si>
</sst>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 Cy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31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>
      <alignment horizont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17" xfId="11" applyFont="1" applyFill="1" applyBorder="1" applyAlignment="1" applyProtection="1">
      <alignment horizontal="center" vertical="center"/>
      <protection locked="0"/>
    </xf>
    <xf numFmtId="166" fontId="5" fillId="2" borderId="17" xfId="1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5" fillId="7" borderId="17" xfId="1" applyNumberFormat="1" applyFont="1" applyFill="1" applyBorder="1" applyAlignment="1">
      <alignment horizontal="left" vertical="center"/>
    </xf>
    <xf numFmtId="0" fontId="5" fillId="2" borderId="17" xfId="1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>
      <alignment horizontal="left" vertical="top"/>
    </xf>
    <xf numFmtId="0" fontId="5" fillId="2" borderId="14" xfId="1" applyFont="1" applyFill="1" applyBorder="1" applyAlignment="1">
      <alignment horizontal="left" vertical="center"/>
    </xf>
    <xf numFmtId="0" fontId="5" fillId="4" borderId="17" xfId="1" applyNumberFormat="1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49" fontId="5" fillId="0" borderId="13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1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" xfId="1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04" t="s">
        <v>0</v>
      </c>
      <c r="B5" s="306" t="s">
        <v>1</v>
      </c>
      <c r="C5" s="302" t="s">
        <v>2</v>
      </c>
      <c r="D5" s="302" t="s">
        <v>3</v>
      </c>
      <c r="E5" s="302" t="s">
        <v>4</v>
      </c>
      <c r="F5" s="302" t="s">
        <v>5</v>
      </c>
      <c r="G5" s="301" t="s">
        <v>6</v>
      </c>
      <c r="H5" s="301"/>
      <c r="I5" s="301" t="s">
        <v>7</v>
      </c>
      <c r="J5" s="301"/>
      <c r="K5" s="302" t="s">
        <v>8</v>
      </c>
      <c r="L5" s="302"/>
      <c r="M5" s="244" t="s">
        <v>9</v>
      </c>
    </row>
    <row r="6" spans="1:26" ht="16.5" thickBot="1">
      <c r="A6" s="305"/>
      <c r="B6" s="307"/>
      <c r="C6" s="308"/>
      <c r="D6" s="308"/>
      <c r="E6" s="308"/>
      <c r="F6" s="30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ht="16.5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93"/>
  <sheetViews>
    <sheetView showGridLines="0" tabSelected="1" zoomScale="80" zoomScaleNormal="80" workbookViewId="0">
      <pane xSplit="2" ySplit="6" topLeftCell="D75" activePane="bottomRight" state="frozen"/>
      <selection pane="topRight" activeCell="C1" sqref="C1"/>
      <selection pane="bottomLeft" activeCell="A7" sqref="A7"/>
      <selection pane="bottomRight" activeCell="B97" sqref="B97:B98"/>
    </sheetView>
  </sheetViews>
  <sheetFormatPr defaultColWidth="9.1796875" defaultRowHeight="16"/>
  <cols>
    <col min="1" max="1" width="6.1796875" style="238" customWidth="1"/>
    <col min="2" max="2" width="73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>
      <c r="A1" s="25" t="s">
        <v>811</v>
      </c>
      <c r="B1" s="2"/>
      <c r="C1" s="2"/>
      <c r="D1" s="2"/>
      <c r="E1" s="2"/>
      <c r="F1" s="2"/>
    </row>
    <row r="2" spans="1:10" ht="16.5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304" t="s">
        <v>0</v>
      </c>
      <c r="B4" s="302" t="s">
        <v>2</v>
      </c>
      <c r="C4" s="302" t="s">
        <v>3</v>
      </c>
      <c r="D4" s="302" t="s">
        <v>767</v>
      </c>
      <c r="E4" s="309" t="s">
        <v>10</v>
      </c>
      <c r="F4" s="306" t="s">
        <v>768</v>
      </c>
      <c r="G4" s="270"/>
    </row>
    <row r="5" spans="1:10" ht="16.5" thickBot="1">
      <c r="A5" s="305"/>
      <c r="B5" s="308"/>
      <c r="C5" s="308"/>
      <c r="D5" s="308"/>
      <c r="E5" s="310"/>
      <c r="F5" s="307"/>
      <c r="G5" s="271"/>
      <c r="H5" s="267"/>
      <c r="I5" s="267"/>
      <c r="J5" s="267"/>
    </row>
    <row r="6" spans="1:10" ht="16.5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77"/>
      <c r="B7" s="281" t="s">
        <v>812</v>
      </c>
      <c r="C7" s="278"/>
      <c r="D7" s="279"/>
      <c r="E7" s="299"/>
      <c r="F7" s="299"/>
      <c r="G7" s="254" t="s">
        <v>805</v>
      </c>
    </row>
    <row r="8" spans="1:10" s="67" customFormat="1" ht="16.5">
      <c r="A8" s="82" t="s">
        <v>813</v>
      </c>
      <c r="B8" s="252" t="s">
        <v>848</v>
      </c>
      <c r="C8" s="84" t="s">
        <v>773</v>
      </c>
      <c r="D8" s="52">
        <v>105.45</v>
      </c>
      <c r="E8" s="181"/>
      <c r="F8" s="181">
        <f>D8*E8</f>
        <v>0</v>
      </c>
      <c r="G8" s="254" t="s">
        <v>805</v>
      </c>
    </row>
    <row r="9" spans="1:10" s="67" customFormat="1" ht="16.5">
      <c r="A9" s="134">
        <v>2</v>
      </c>
      <c r="B9" s="252" t="s">
        <v>814</v>
      </c>
      <c r="C9" s="51" t="s">
        <v>773</v>
      </c>
      <c r="D9" s="56">
        <v>435</v>
      </c>
      <c r="E9" s="181"/>
      <c r="F9" s="181">
        <f t="shared" ref="F9:F25" si="0">D9*E9</f>
        <v>0</v>
      </c>
      <c r="G9" s="254" t="s">
        <v>805</v>
      </c>
    </row>
    <row r="10" spans="1:10" s="67" customFormat="1" ht="16.5">
      <c r="A10" s="113">
        <v>3</v>
      </c>
      <c r="B10" s="255" t="s">
        <v>849</v>
      </c>
      <c r="C10" s="84" t="s">
        <v>773</v>
      </c>
      <c r="D10" s="88">
        <v>435</v>
      </c>
      <c r="E10" s="181"/>
      <c r="F10" s="181">
        <f t="shared" si="0"/>
        <v>0</v>
      </c>
      <c r="G10" s="254" t="s">
        <v>805</v>
      </c>
    </row>
    <row r="11" spans="1:10" ht="16.5">
      <c r="A11" s="82" t="s">
        <v>248</v>
      </c>
      <c r="B11" s="255" t="s">
        <v>850</v>
      </c>
      <c r="C11" s="84" t="s">
        <v>773</v>
      </c>
      <c r="D11" s="85">
        <v>0.96</v>
      </c>
      <c r="E11" s="181"/>
      <c r="F11" s="181">
        <f t="shared" si="0"/>
        <v>0</v>
      </c>
      <c r="G11" s="254" t="s">
        <v>805</v>
      </c>
    </row>
    <row r="12" spans="1:10" ht="16.5">
      <c r="A12" s="82" t="s">
        <v>119</v>
      </c>
      <c r="B12" s="255" t="s">
        <v>815</v>
      </c>
      <c r="C12" s="84" t="s">
        <v>773</v>
      </c>
      <c r="D12" s="88">
        <v>1</v>
      </c>
      <c r="E12" s="181"/>
      <c r="F12" s="181">
        <f t="shared" si="0"/>
        <v>0</v>
      </c>
      <c r="G12" s="254" t="s">
        <v>805</v>
      </c>
    </row>
    <row r="13" spans="1:10" ht="16.5">
      <c r="A13" s="82" t="s">
        <v>251</v>
      </c>
      <c r="B13" s="8" t="s">
        <v>809</v>
      </c>
      <c r="C13" s="84" t="s">
        <v>773</v>
      </c>
      <c r="D13" s="280">
        <v>16.899999999999999</v>
      </c>
      <c r="E13" s="181"/>
      <c r="F13" s="181">
        <f t="shared" si="0"/>
        <v>0</v>
      </c>
      <c r="G13" s="254" t="s">
        <v>805</v>
      </c>
    </row>
    <row r="14" spans="1:10" ht="16.5">
      <c r="A14" s="82" t="s">
        <v>252</v>
      </c>
      <c r="B14" s="255" t="s">
        <v>851</v>
      </c>
      <c r="C14" s="84" t="s">
        <v>773</v>
      </c>
      <c r="D14" s="88">
        <v>1</v>
      </c>
      <c r="E14" s="181"/>
      <c r="F14" s="181">
        <f t="shared" si="0"/>
        <v>0</v>
      </c>
      <c r="G14" s="254" t="s">
        <v>805</v>
      </c>
    </row>
    <row r="15" spans="1:10" s="67" customFormat="1" ht="16.5">
      <c r="A15" s="49" t="s">
        <v>260</v>
      </c>
      <c r="B15" s="261" t="s">
        <v>852</v>
      </c>
      <c r="C15" s="51" t="s">
        <v>773</v>
      </c>
      <c r="D15" s="56">
        <v>4.53</v>
      </c>
      <c r="E15" s="181"/>
      <c r="F15" s="181">
        <f t="shared" si="0"/>
        <v>0</v>
      </c>
      <c r="G15" s="254" t="s">
        <v>805</v>
      </c>
    </row>
    <row r="16" spans="1:10" s="67" customFormat="1" ht="16.5">
      <c r="A16" s="49" t="s">
        <v>261</v>
      </c>
      <c r="B16" s="261" t="s">
        <v>853</v>
      </c>
      <c r="C16" s="51" t="s">
        <v>773</v>
      </c>
      <c r="D16" s="52">
        <v>12.18</v>
      </c>
      <c r="E16" s="181"/>
      <c r="F16" s="181">
        <f t="shared" si="0"/>
        <v>0</v>
      </c>
      <c r="G16" s="254" t="s">
        <v>805</v>
      </c>
    </row>
    <row r="17" spans="1:218" ht="16.5">
      <c r="A17" s="49" t="s">
        <v>155</v>
      </c>
      <c r="B17" s="261" t="s">
        <v>854</v>
      </c>
      <c r="C17" s="51" t="s">
        <v>773</v>
      </c>
      <c r="D17" s="52">
        <v>15.54</v>
      </c>
      <c r="E17" s="181"/>
      <c r="F17" s="181">
        <f t="shared" si="0"/>
        <v>0</v>
      </c>
      <c r="G17" s="254" t="s">
        <v>805</v>
      </c>
    </row>
    <row r="18" spans="1:218" ht="16.5">
      <c r="A18" s="49" t="s">
        <v>305</v>
      </c>
      <c r="B18" s="261" t="s">
        <v>855</v>
      </c>
      <c r="C18" s="51" t="s">
        <v>773</v>
      </c>
      <c r="D18" s="52">
        <v>5.28</v>
      </c>
      <c r="E18" s="181"/>
      <c r="F18" s="181">
        <f t="shared" si="0"/>
        <v>0</v>
      </c>
      <c r="G18" s="254" t="s">
        <v>805</v>
      </c>
    </row>
    <row r="19" spans="1:218" s="67" customFormat="1">
      <c r="A19" s="49" t="s">
        <v>816</v>
      </c>
      <c r="B19" s="257" t="s">
        <v>856</v>
      </c>
      <c r="C19" s="51" t="s">
        <v>68</v>
      </c>
      <c r="D19" s="280">
        <v>3</v>
      </c>
      <c r="E19" s="181"/>
      <c r="F19" s="181">
        <f t="shared" si="0"/>
        <v>0</v>
      </c>
      <c r="G19" s="254" t="s">
        <v>805</v>
      </c>
    </row>
    <row r="20" spans="1:218">
      <c r="A20" s="49" t="s">
        <v>817</v>
      </c>
      <c r="B20" s="257" t="s">
        <v>857</v>
      </c>
      <c r="C20" s="51" t="s">
        <v>28</v>
      </c>
      <c r="D20" s="56">
        <v>3</v>
      </c>
      <c r="E20" s="181"/>
      <c r="F20" s="181">
        <f t="shared" si="0"/>
        <v>0</v>
      </c>
      <c r="G20" s="254" t="s">
        <v>810</v>
      </c>
    </row>
    <row r="21" spans="1:218">
      <c r="A21" s="134">
        <v>20</v>
      </c>
      <c r="B21" s="261" t="s">
        <v>858</v>
      </c>
      <c r="C21" s="51" t="s">
        <v>19</v>
      </c>
      <c r="D21" s="80">
        <v>3.5999999999999997E-2</v>
      </c>
      <c r="E21" s="181"/>
      <c r="F21" s="181">
        <f t="shared" si="0"/>
        <v>0</v>
      </c>
      <c r="G21" s="254" t="s">
        <v>805</v>
      </c>
    </row>
    <row r="22" spans="1:218" ht="16.5">
      <c r="A22" s="49" t="s">
        <v>555</v>
      </c>
      <c r="B22" s="257" t="s">
        <v>806</v>
      </c>
      <c r="C22" s="84" t="s">
        <v>777</v>
      </c>
      <c r="D22" s="280">
        <v>157.35000000000002</v>
      </c>
      <c r="E22" s="181"/>
      <c r="F22" s="181">
        <f t="shared" si="0"/>
        <v>0</v>
      </c>
      <c r="G22" s="254" t="s">
        <v>805</v>
      </c>
    </row>
    <row r="23" spans="1:218">
      <c r="A23" s="82" t="s">
        <v>557</v>
      </c>
      <c r="B23" s="8" t="s">
        <v>859</v>
      </c>
      <c r="C23" s="84" t="s">
        <v>68</v>
      </c>
      <c r="D23" s="280">
        <v>6</v>
      </c>
      <c r="E23" s="181"/>
      <c r="F23" s="181">
        <f t="shared" si="0"/>
        <v>0</v>
      </c>
      <c r="G23" s="254" t="s">
        <v>805</v>
      </c>
    </row>
    <row r="24" spans="1:218" s="67" customFormat="1">
      <c r="A24" s="82" t="s">
        <v>559</v>
      </c>
      <c r="B24" s="8" t="s">
        <v>860</v>
      </c>
      <c r="C24" s="84" t="s">
        <v>28</v>
      </c>
      <c r="D24" s="280">
        <v>6</v>
      </c>
      <c r="E24" s="181"/>
      <c r="F24" s="181">
        <f t="shared" si="0"/>
        <v>0</v>
      </c>
      <c r="G24" s="254" t="s">
        <v>805</v>
      </c>
    </row>
    <row r="25" spans="1:218">
      <c r="A25" s="134">
        <v>24</v>
      </c>
      <c r="B25" s="257" t="s">
        <v>861</v>
      </c>
      <c r="C25" s="51" t="s">
        <v>28</v>
      </c>
      <c r="D25" s="280">
        <v>3</v>
      </c>
      <c r="E25" s="181"/>
      <c r="F25" s="181">
        <f t="shared" si="0"/>
        <v>0</v>
      </c>
      <c r="G25" s="254" t="s">
        <v>805</v>
      </c>
      <c r="H25" s="90"/>
    </row>
    <row r="26" spans="1:218">
      <c r="A26" s="134">
        <v>25</v>
      </c>
      <c r="B26" s="261" t="s">
        <v>862</v>
      </c>
      <c r="C26" s="51" t="s">
        <v>28</v>
      </c>
      <c r="D26" s="280">
        <v>6</v>
      </c>
      <c r="E26" s="181"/>
      <c r="F26" s="181">
        <f>D26*E26</f>
        <v>0</v>
      </c>
      <c r="G26" s="254" t="s">
        <v>805</v>
      </c>
      <c r="H26" s="90"/>
    </row>
    <row r="27" spans="1:218">
      <c r="A27" s="82"/>
      <c r="B27" s="282" t="s">
        <v>818</v>
      </c>
      <c r="C27" s="84"/>
      <c r="D27" s="85"/>
      <c r="E27" s="300"/>
      <c r="F27" s="300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94" t="s">
        <v>813</v>
      </c>
      <c r="B28" s="287" t="s">
        <v>863</v>
      </c>
      <c r="C28" s="105" t="s">
        <v>28</v>
      </c>
      <c r="D28" s="283">
        <v>3</v>
      </c>
      <c r="E28" s="300"/>
      <c r="F28" s="300">
        <f>D28*E28</f>
        <v>0</v>
      </c>
      <c r="G28" s="254" t="s">
        <v>810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95" t="s">
        <v>819</v>
      </c>
      <c r="B29" s="287" t="s">
        <v>864</v>
      </c>
      <c r="C29" s="39" t="s">
        <v>28</v>
      </c>
      <c r="D29" s="47">
        <v>3</v>
      </c>
      <c r="E29" s="192"/>
      <c r="F29" s="192">
        <f>D29*E29</f>
        <v>0</v>
      </c>
      <c r="G29" s="254" t="s">
        <v>810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95" t="s">
        <v>117</v>
      </c>
      <c r="B30" s="259" t="s">
        <v>865</v>
      </c>
      <c r="C30" s="39" t="s">
        <v>28</v>
      </c>
      <c r="D30" s="47">
        <v>3</v>
      </c>
      <c r="E30" s="192"/>
      <c r="F30" s="192">
        <f t="shared" ref="F30:F84" si="1">D30*E30</f>
        <v>0</v>
      </c>
      <c r="G30" s="254" t="s">
        <v>810</v>
      </c>
      <c r="H30" s="90"/>
    </row>
    <row r="31" spans="1:218" s="55" customFormat="1">
      <c r="A31" s="295" t="s">
        <v>820</v>
      </c>
      <c r="B31" s="288" t="s">
        <v>866</v>
      </c>
      <c r="C31" s="39" t="s">
        <v>28</v>
      </c>
      <c r="D31" s="109">
        <v>3</v>
      </c>
      <c r="E31" s="192"/>
      <c r="F31" s="192">
        <f t="shared" si="1"/>
        <v>0</v>
      </c>
      <c r="G31" s="254" t="s">
        <v>810</v>
      </c>
    </row>
    <row r="32" spans="1:218" s="55" customFormat="1">
      <c r="A32" s="160" t="s">
        <v>118</v>
      </c>
      <c r="B32" s="260" t="s">
        <v>867</v>
      </c>
      <c r="C32" s="70" t="s">
        <v>28</v>
      </c>
      <c r="D32" s="71">
        <v>3</v>
      </c>
      <c r="E32" s="192"/>
      <c r="F32" s="192">
        <f t="shared" si="1"/>
        <v>0</v>
      </c>
      <c r="G32" s="254" t="s">
        <v>810</v>
      </c>
    </row>
    <row r="33" spans="1:8" s="258" customFormat="1">
      <c r="A33" s="160" t="s">
        <v>821</v>
      </c>
      <c r="B33" s="260" t="s">
        <v>868</v>
      </c>
      <c r="C33" s="70" t="s">
        <v>28</v>
      </c>
      <c r="D33" s="54">
        <v>1</v>
      </c>
      <c r="E33" s="192"/>
      <c r="F33" s="192">
        <f t="shared" si="1"/>
        <v>0</v>
      </c>
      <c r="G33" s="254" t="s">
        <v>810</v>
      </c>
      <c r="H33" s="90"/>
    </row>
    <row r="34" spans="1:8" s="256" customFormat="1">
      <c r="A34" s="160" t="s">
        <v>248</v>
      </c>
      <c r="B34" s="253" t="s">
        <v>869</v>
      </c>
      <c r="C34" s="70" t="s">
        <v>27</v>
      </c>
      <c r="D34" s="71">
        <v>6</v>
      </c>
      <c r="E34" s="192"/>
      <c r="F34" s="192">
        <f t="shared" si="1"/>
        <v>0</v>
      </c>
      <c r="G34" s="254" t="s">
        <v>810</v>
      </c>
    </row>
    <row r="35" spans="1:8" s="256" customFormat="1">
      <c r="A35" s="160" t="s">
        <v>322</v>
      </c>
      <c r="B35" s="253" t="s">
        <v>870</v>
      </c>
      <c r="C35" s="70" t="s">
        <v>27</v>
      </c>
      <c r="D35" s="54">
        <v>6</v>
      </c>
      <c r="E35" s="192"/>
      <c r="F35" s="192">
        <f t="shared" si="1"/>
        <v>0</v>
      </c>
      <c r="G35" s="254" t="s">
        <v>810</v>
      </c>
      <c r="H35" s="90"/>
    </row>
    <row r="36" spans="1:8" s="256" customFormat="1">
      <c r="A36" s="160" t="s">
        <v>119</v>
      </c>
      <c r="B36" s="253" t="s">
        <v>822</v>
      </c>
      <c r="C36" s="70" t="s">
        <v>28</v>
      </c>
      <c r="D36" s="71">
        <v>300</v>
      </c>
      <c r="E36" s="192"/>
      <c r="F36" s="192">
        <f t="shared" si="1"/>
        <v>0</v>
      </c>
      <c r="G36" s="254" t="s">
        <v>810</v>
      </c>
    </row>
    <row r="37" spans="1:8" s="256" customFormat="1">
      <c r="A37" s="296" t="s">
        <v>251</v>
      </c>
      <c r="B37" s="289" t="s">
        <v>823</v>
      </c>
      <c r="C37" s="284" t="s">
        <v>28</v>
      </c>
      <c r="D37" s="285">
        <v>3</v>
      </c>
      <c r="E37" s="192"/>
      <c r="F37" s="192">
        <f t="shared" si="1"/>
        <v>0</v>
      </c>
      <c r="G37" s="254" t="s">
        <v>810</v>
      </c>
      <c r="H37" s="90"/>
    </row>
    <row r="38" spans="1:8" s="256" customFormat="1">
      <c r="A38" s="296" t="s">
        <v>260</v>
      </c>
      <c r="B38" s="289" t="s">
        <v>871</v>
      </c>
      <c r="C38" s="284" t="s">
        <v>824</v>
      </c>
      <c r="D38" s="285">
        <v>3</v>
      </c>
      <c r="E38" s="192"/>
      <c r="F38" s="192">
        <f t="shared" si="1"/>
        <v>0</v>
      </c>
      <c r="G38" s="254" t="s">
        <v>810</v>
      </c>
    </row>
    <row r="39" spans="1:8" s="256" customFormat="1">
      <c r="A39" s="296" t="s">
        <v>261</v>
      </c>
      <c r="B39" s="260" t="s">
        <v>872</v>
      </c>
      <c r="C39" s="70" t="s">
        <v>28</v>
      </c>
      <c r="D39" s="71">
        <v>45</v>
      </c>
      <c r="E39" s="192"/>
      <c r="F39" s="192">
        <f t="shared" si="1"/>
        <v>0</v>
      </c>
      <c r="G39" s="254" t="s">
        <v>810</v>
      </c>
      <c r="H39" s="90"/>
    </row>
    <row r="40" spans="1:8">
      <c r="A40" s="160" t="s">
        <v>825</v>
      </c>
      <c r="B40" s="253" t="s">
        <v>873</v>
      </c>
      <c r="C40" s="70" t="s">
        <v>28</v>
      </c>
      <c r="D40" s="71">
        <v>45</v>
      </c>
      <c r="E40" s="192"/>
      <c r="F40" s="192">
        <f t="shared" si="1"/>
        <v>0</v>
      </c>
      <c r="G40" s="254" t="s">
        <v>810</v>
      </c>
    </row>
    <row r="41" spans="1:8">
      <c r="A41" s="296" t="s">
        <v>155</v>
      </c>
      <c r="B41" s="289" t="s">
        <v>874</v>
      </c>
      <c r="C41" s="284" t="s">
        <v>27</v>
      </c>
      <c r="D41" s="285">
        <v>3</v>
      </c>
      <c r="E41" s="192"/>
      <c r="F41" s="192">
        <f t="shared" si="1"/>
        <v>0</v>
      </c>
      <c r="G41" s="254" t="s">
        <v>810</v>
      </c>
      <c r="H41" s="90"/>
    </row>
    <row r="42" spans="1:8">
      <c r="A42" s="296" t="s">
        <v>826</v>
      </c>
      <c r="B42" s="289" t="s">
        <v>875</v>
      </c>
      <c r="C42" s="284" t="s">
        <v>27</v>
      </c>
      <c r="D42" s="285">
        <v>3</v>
      </c>
      <c r="E42" s="192"/>
      <c r="F42" s="192">
        <f t="shared" si="1"/>
        <v>0</v>
      </c>
      <c r="G42" s="254" t="s">
        <v>810</v>
      </c>
    </row>
    <row r="43" spans="1:8">
      <c r="A43" s="160" t="s">
        <v>305</v>
      </c>
      <c r="B43" s="261" t="s">
        <v>876</v>
      </c>
      <c r="C43" s="70" t="s">
        <v>28</v>
      </c>
      <c r="D43" s="54">
        <v>3</v>
      </c>
      <c r="E43" s="192"/>
      <c r="F43" s="192">
        <f t="shared" si="1"/>
        <v>0</v>
      </c>
      <c r="G43" s="254" t="s">
        <v>810</v>
      </c>
      <c r="H43" s="90"/>
    </row>
    <row r="44" spans="1:8" s="55" customFormat="1">
      <c r="A44" s="160" t="s">
        <v>827</v>
      </c>
      <c r="B44" s="261" t="s">
        <v>877</v>
      </c>
      <c r="C44" s="70" t="s">
        <v>68</v>
      </c>
      <c r="D44" s="54">
        <v>3</v>
      </c>
      <c r="E44" s="192"/>
      <c r="F44" s="192">
        <f t="shared" si="1"/>
        <v>0</v>
      </c>
      <c r="G44" s="254" t="s">
        <v>810</v>
      </c>
    </row>
    <row r="45" spans="1:8" s="55" customFormat="1">
      <c r="A45" s="295" t="s">
        <v>816</v>
      </c>
      <c r="B45" s="288" t="s">
        <v>878</v>
      </c>
      <c r="C45" s="39" t="s">
        <v>512</v>
      </c>
      <c r="D45" s="109">
        <v>60</v>
      </c>
      <c r="E45" s="192"/>
      <c r="F45" s="192">
        <f t="shared" si="1"/>
        <v>0</v>
      </c>
      <c r="G45" s="254" t="s">
        <v>810</v>
      </c>
      <c r="H45" s="90"/>
    </row>
    <row r="46" spans="1:8">
      <c r="A46" s="295" t="s">
        <v>828</v>
      </c>
      <c r="B46" s="288" t="s">
        <v>879</v>
      </c>
      <c r="C46" s="39" t="s">
        <v>28</v>
      </c>
      <c r="D46" s="109">
        <v>6</v>
      </c>
      <c r="E46" s="192"/>
      <c r="F46" s="192">
        <f t="shared" si="1"/>
        <v>0</v>
      </c>
      <c r="G46" s="254" t="s">
        <v>810</v>
      </c>
    </row>
    <row r="47" spans="1:8">
      <c r="A47" s="295" t="s">
        <v>829</v>
      </c>
      <c r="B47" s="252" t="s">
        <v>880</v>
      </c>
      <c r="C47" s="39" t="s">
        <v>28</v>
      </c>
      <c r="D47" s="109">
        <v>3</v>
      </c>
      <c r="E47" s="192"/>
      <c r="F47" s="192">
        <f t="shared" si="1"/>
        <v>0</v>
      </c>
      <c r="G47" s="254" t="s">
        <v>810</v>
      </c>
      <c r="H47" s="90"/>
    </row>
    <row r="48" spans="1:8">
      <c r="A48" s="295" t="s">
        <v>830</v>
      </c>
      <c r="B48" s="288" t="s">
        <v>881</v>
      </c>
      <c r="C48" s="39" t="s">
        <v>68</v>
      </c>
      <c r="D48" s="109">
        <v>3</v>
      </c>
      <c r="E48" s="192"/>
      <c r="F48" s="192">
        <f t="shared" si="1"/>
        <v>0</v>
      </c>
      <c r="G48" s="254" t="s">
        <v>810</v>
      </c>
    </row>
    <row r="49" spans="1:8">
      <c r="A49" s="160" t="s">
        <v>547</v>
      </c>
      <c r="B49" s="260" t="s">
        <v>882</v>
      </c>
      <c r="C49" s="70" t="s">
        <v>27</v>
      </c>
      <c r="D49" s="54">
        <v>30</v>
      </c>
      <c r="E49" s="192"/>
      <c r="F49" s="192">
        <f t="shared" si="1"/>
        <v>0</v>
      </c>
      <c r="G49" s="254" t="s">
        <v>805</v>
      </c>
      <c r="H49" s="90"/>
    </row>
    <row r="50" spans="1:8">
      <c r="A50" s="160" t="s">
        <v>831</v>
      </c>
      <c r="B50" s="260" t="s">
        <v>883</v>
      </c>
      <c r="C50" s="70" t="s">
        <v>27</v>
      </c>
      <c r="D50" s="54">
        <v>30</v>
      </c>
      <c r="E50" s="192"/>
      <c r="F50" s="192">
        <f t="shared" si="1"/>
        <v>0</v>
      </c>
      <c r="G50" s="254" t="s">
        <v>804</v>
      </c>
    </row>
    <row r="51" spans="1:8">
      <c r="A51" s="160" t="s">
        <v>832</v>
      </c>
      <c r="B51" s="260" t="s">
        <v>884</v>
      </c>
      <c r="C51" s="70" t="s">
        <v>27</v>
      </c>
      <c r="D51" s="54">
        <v>3</v>
      </c>
      <c r="E51" s="192"/>
      <c r="F51" s="192">
        <f t="shared" si="1"/>
        <v>0</v>
      </c>
      <c r="G51" s="254" t="s">
        <v>805</v>
      </c>
      <c r="H51" s="90"/>
    </row>
    <row r="52" spans="1:8" s="55" customFormat="1">
      <c r="A52" s="160" t="s">
        <v>833</v>
      </c>
      <c r="B52" s="261" t="s">
        <v>885</v>
      </c>
      <c r="C52" s="70" t="s">
        <v>27</v>
      </c>
      <c r="D52" s="54">
        <v>3</v>
      </c>
      <c r="E52" s="192"/>
      <c r="F52" s="192">
        <f t="shared" si="1"/>
        <v>0</v>
      </c>
      <c r="G52" s="254" t="s">
        <v>912</v>
      </c>
    </row>
    <row r="53" spans="1:8" s="55" customFormat="1">
      <c r="A53" s="160" t="s">
        <v>834</v>
      </c>
      <c r="B53" s="261" t="s">
        <v>835</v>
      </c>
      <c r="C53" s="70" t="s">
        <v>68</v>
      </c>
      <c r="D53" s="54">
        <v>90</v>
      </c>
      <c r="E53" s="192"/>
      <c r="F53" s="192">
        <f t="shared" si="1"/>
        <v>0</v>
      </c>
      <c r="G53" s="254" t="s">
        <v>810</v>
      </c>
      <c r="H53" s="90"/>
    </row>
    <row r="54" spans="1:8">
      <c r="A54" s="160" t="s">
        <v>836</v>
      </c>
      <c r="B54" s="261" t="s">
        <v>886</v>
      </c>
      <c r="C54" s="70" t="s">
        <v>512</v>
      </c>
      <c r="D54" s="54">
        <v>60</v>
      </c>
      <c r="E54" s="192"/>
      <c r="F54" s="192">
        <f t="shared" si="1"/>
        <v>0</v>
      </c>
      <c r="G54" s="254" t="s">
        <v>810</v>
      </c>
    </row>
    <row r="55" spans="1:8">
      <c r="A55" s="160" t="s">
        <v>837</v>
      </c>
      <c r="B55" s="261" t="s">
        <v>838</v>
      </c>
      <c r="C55" s="70" t="s">
        <v>28</v>
      </c>
      <c r="D55" s="71">
        <v>3</v>
      </c>
      <c r="E55" s="192"/>
      <c r="F55" s="192">
        <f t="shared" si="1"/>
        <v>0</v>
      </c>
      <c r="G55" s="254" t="s">
        <v>810</v>
      </c>
      <c r="H55" s="90"/>
    </row>
    <row r="56" spans="1:8" s="55" customFormat="1">
      <c r="A56" s="160" t="s">
        <v>467</v>
      </c>
      <c r="B56" s="260" t="s">
        <v>887</v>
      </c>
      <c r="C56" s="70" t="s">
        <v>27</v>
      </c>
      <c r="D56" s="54">
        <v>30</v>
      </c>
      <c r="E56" s="192"/>
      <c r="F56" s="192">
        <f t="shared" si="1"/>
        <v>0</v>
      </c>
      <c r="G56" s="254" t="s">
        <v>805</v>
      </c>
    </row>
    <row r="57" spans="1:8" s="55" customFormat="1">
      <c r="A57" s="160" t="s">
        <v>839</v>
      </c>
      <c r="B57" s="260" t="s">
        <v>888</v>
      </c>
      <c r="C57" s="70" t="s">
        <v>27</v>
      </c>
      <c r="D57" s="54">
        <v>30</v>
      </c>
      <c r="E57" s="192"/>
      <c r="F57" s="192">
        <f t="shared" si="1"/>
        <v>0</v>
      </c>
      <c r="G57" s="254" t="s">
        <v>804</v>
      </c>
      <c r="H57" s="90"/>
    </row>
    <row r="58" spans="1:8" s="55" customFormat="1">
      <c r="A58" s="160" t="s">
        <v>548</v>
      </c>
      <c r="B58" s="260" t="s">
        <v>889</v>
      </c>
      <c r="C58" s="70" t="s">
        <v>27</v>
      </c>
      <c r="D58" s="54">
        <v>30</v>
      </c>
      <c r="E58" s="192"/>
      <c r="F58" s="192">
        <f t="shared" si="1"/>
        <v>0</v>
      </c>
      <c r="G58" s="254" t="s">
        <v>810</v>
      </c>
    </row>
    <row r="59" spans="1:8" s="55" customFormat="1">
      <c r="A59" s="160" t="s">
        <v>840</v>
      </c>
      <c r="B59" s="260" t="s">
        <v>890</v>
      </c>
      <c r="C59" s="70" t="s">
        <v>27</v>
      </c>
      <c r="D59" s="71">
        <v>30</v>
      </c>
      <c r="E59" s="192"/>
      <c r="F59" s="192">
        <f t="shared" si="1"/>
        <v>0</v>
      </c>
      <c r="G59" s="254" t="s">
        <v>805</v>
      </c>
      <c r="H59" s="90"/>
    </row>
    <row r="60" spans="1:8" s="55" customFormat="1">
      <c r="A60" s="160" t="s">
        <v>552</v>
      </c>
      <c r="B60" s="260" t="s">
        <v>891</v>
      </c>
      <c r="C60" s="70" t="s">
        <v>27</v>
      </c>
      <c r="D60" s="71">
        <v>30</v>
      </c>
      <c r="E60" s="192"/>
      <c r="F60" s="192">
        <f t="shared" si="1"/>
        <v>0</v>
      </c>
      <c r="G60" s="254" t="s">
        <v>804</v>
      </c>
    </row>
    <row r="61" spans="1:8" s="55" customFormat="1">
      <c r="A61" s="160" t="s">
        <v>554</v>
      </c>
      <c r="B61" s="260" t="s">
        <v>892</v>
      </c>
      <c r="C61" s="70" t="s">
        <v>27</v>
      </c>
      <c r="D61" s="54">
        <v>6</v>
      </c>
      <c r="E61" s="192"/>
      <c r="F61" s="192">
        <f t="shared" si="1"/>
        <v>0</v>
      </c>
      <c r="G61" s="254" t="s">
        <v>810</v>
      </c>
      <c r="H61" s="90"/>
    </row>
    <row r="62" spans="1:8" s="55" customFormat="1">
      <c r="A62" s="160" t="s">
        <v>841</v>
      </c>
      <c r="B62" s="260" t="s">
        <v>893</v>
      </c>
      <c r="C62" s="70" t="s">
        <v>27</v>
      </c>
      <c r="D62" s="54">
        <v>6</v>
      </c>
      <c r="E62" s="192"/>
      <c r="F62" s="192">
        <f t="shared" si="1"/>
        <v>0</v>
      </c>
      <c r="G62" s="254" t="s">
        <v>810</v>
      </c>
      <c r="H62" s="90"/>
    </row>
    <row r="63" spans="1:8" s="55" customFormat="1">
      <c r="A63" s="295" t="s">
        <v>555</v>
      </c>
      <c r="B63" s="259" t="s">
        <v>894</v>
      </c>
      <c r="C63" s="39" t="s">
        <v>28</v>
      </c>
      <c r="D63" s="47">
        <v>210</v>
      </c>
      <c r="E63" s="192"/>
      <c r="F63" s="192">
        <f t="shared" si="1"/>
        <v>0</v>
      </c>
      <c r="G63" s="254" t="s">
        <v>810</v>
      </c>
    </row>
    <row r="64" spans="1:8" s="55" customFormat="1">
      <c r="A64" s="295" t="s">
        <v>556</v>
      </c>
      <c r="B64" s="259" t="s">
        <v>895</v>
      </c>
      <c r="C64" s="39" t="s">
        <v>28</v>
      </c>
      <c r="D64" s="109">
        <v>210</v>
      </c>
      <c r="E64" s="192"/>
      <c r="F64" s="192">
        <f t="shared" si="1"/>
        <v>0</v>
      </c>
      <c r="G64" s="254" t="s">
        <v>810</v>
      </c>
      <c r="H64" s="90"/>
    </row>
    <row r="65" spans="1:8" s="55" customFormat="1">
      <c r="A65" s="160" t="s">
        <v>557</v>
      </c>
      <c r="B65" s="261" t="s">
        <v>896</v>
      </c>
      <c r="C65" s="70" t="s">
        <v>68</v>
      </c>
      <c r="D65" s="71">
        <v>3</v>
      </c>
      <c r="E65" s="192"/>
      <c r="F65" s="192">
        <f t="shared" si="1"/>
        <v>0</v>
      </c>
      <c r="G65" s="254" t="s">
        <v>810</v>
      </c>
    </row>
    <row r="66" spans="1:8" s="55" customFormat="1">
      <c r="A66" s="160" t="s">
        <v>558</v>
      </c>
      <c r="B66" s="290" t="s">
        <v>897</v>
      </c>
      <c r="C66" s="70" t="s">
        <v>68</v>
      </c>
      <c r="D66" s="54">
        <v>3</v>
      </c>
      <c r="E66" s="192"/>
      <c r="F66" s="192">
        <f t="shared" si="1"/>
        <v>0</v>
      </c>
      <c r="G66" s="254" t="s">
        <v>810</v>
      </c>
      <c r="H66" s="90"/>
    </row>
    <row r="67" spans="1:8" s="55" customFormat="1">
      <c r="A67" s="160" t="s">
        <v>559</v>
      </c>
      <c r="B67" s="290" t="s">
        <v>898</v>
      </c>
      <c r="C67" s="70" t="s">
        <v>68</v>
      </c>
      <c r="D67" s="54">
        <v>6</v>
      </c>
      <c r="E67" s="192"/>
      <c r="F67" s="192">
        <f t="shared" si="1"/>
        <v>0</v>
      </c>
      <c r="G67" s="254" t="s">
        <v>810</v>
      </c>
    </row>
    <row r="68" spans="1:8" s="55" customFormat="1">
      <c r="A68" s="160" t="s">
        <v>561</v>
      </c>
      <c r="B68" s="261" t="s">
        <v>899</v>
      </c>
      <c r="C68" s="70" t="s">
        <v>68</v>
      </c>
      <c r="D68" s="71">
        <v>3</v>
      </c>
      <c r="E68" s="192"/>
      <c r="F68" s="192">
        <f t="shared" si="1"/>
        <v>0</v>
      </c>
      <c r="G68" s="254" t="s">
        <v>810</v>
      </c>
      <c r="H68" s="90"/>
    </row>
    <row r="69" spans="1:8" s="55" customFormat="1">
      <c r="A69" s="160" t="s">
        <v>562</v>
      </c>
      <c r="B69" s="290" t="s">
        <v>900</v>
      </c>
      <c r="C69" s="70" t="s">
        <v>68</v>
      </c>
      <c r="D69" s="54">
        <v>3</v>
      </c>
      <c r="E69" s="192"/>
      <c r="F69" s="192">
        <f t="shared" si="1"/>
        <v>0</v>
      </c>
      <c r="G69" s="254" t="s">
        <v>810</v>
      </c>
    </row>
    <row r="70" spans="1:8" s="55" customFormat="1">
      <c r="A70" s="160" t="s">
        <v>456</v>
      </c>
      <c r="B70" s="290" t="s">
        <v>842</v>
      </c>
      <c r="C70" s="70" t="s">
        <v>28</v>
      </c>
      <c r="D70" s="71">
        <v>3</v>
      </c>
      <c r="E70" s="192"/>
      <c r="F70" s="192">
        <f t="shared" si="1"/>
        <v>0</v>
      </c>
      <c r="G70" s="254" t="s">
        <v>810</v>
      </c>
      <c r="H70" s="90"/>
    </row>
    <row r="71" spans="1:8" s="55" customFormat="1">
      <c r="A71" s="160" t="s">
        <v>563</v>
      </c>
      <c r="B71" s="290" t="s">
        <v>843</v>
      </c>
      <c r="C71" s="70" t="s">
        <v>28</v>
      </c>
      <c r="D71" s="54">
        <v>3</v>
      </c>
      <c r="E71" s="192"/>
      <c r="F71" s="192">
        <f t="shared" si="1"/>
        <v>0</v>
      </c>
      <c r="G71" s="254" t="s">
        <v>810</v>
      </c>
    </row>
    <row r="72" spans="1:8" s="55" customFormat="1">
      <c r="A72" s="297" t="s">
        <v>564</v>
      </c>
      <c r="B72" s="261" t="s">
        <v>901</v>
      </c>
      <c r="C72" s="51" t="s">
        <v>28</v>
      </c>
      <c r="D72" s="56">
        <v>2</v>
      </c>
      <c r="E72" s="192"/>
      <c r="F72" s="192">
        <f t="shared" si="1"/>
        <v>0</v>
      </c>
      <c r="G72" s="254" t="s">
        <v>805</v>
      </c>
      <c r="H72" s="90"/>
    </row>
    <row r="73" spans="1:8" s="55" customFormat="1">
      <c r="A73" s="297"/>
      <c r="B73" s="257" t="s">
        <v>902</v>
      </c>
      <c r="C73" s="51" t="s">
        <v>27</v>
      </c>
      <c r="D73" s="56">
        <v>4</v>
      </c>
      <c r="E73" s="192"/>
      <c r="F73" s="192">
        <f t="shared" si="1"/>
        <v>0</v>
      </c>
      <c r="G73" s="254" t="s">
        <v>805</v>
      </c>
    </row>
    <row r="74" spans="1:8" s="55" customFormat="1">
      <c r="A74" s="297"/>
      <c r="B74" s="257" t="s">
        <v>903</v>
      </c>
      <c r="C74" s="51" t="s">
        <v>28</v>
      </c>
      <c r="D74" s="56">
        <v>2</v>
      </c>
      <c r="E74" s="192"/>
      <c r="F74" s="192">
        <f t="shared" si="1"/>
        <v>0</v>
      </c>
      <c r="G74" s="254" t="s">
        <v>805</v>
      </c>
      <c r="H74" s="90"/>
    </row>
    <row r="75" spans="1:8" s="55" customFormat="1">
      <c r="A75" s="297"/>
      <c r="B75" s="257" t="s">
        <v>904</v>
      </c>
      <c r="C75" s="51" t="s">
        <v>512</v>
      </c>
      <c r="D75" s="56">
        <v>2</v>
      </c>
      <c r="E75" s="192"/>
      <c r="F75" s="192">
        <f t="shared" si="1"/>
        <v>0</v>
      </c>
      <c r="G75" s="254" t="s">
        <v>805</v>
      </c>
    </row>
    <row r="76" spans="1:8" s="55" customFormat="1">
      <c r="A76" s="297" t="s">
        <v>564</v>
      </c>
      <c r="B76" s="257" t="s">
        <v>905</v>
      </c>
      <c r="C76" s="51" t="s">
        <v>19</v>
      </c>
      <c r="D76" s="80">
        <v>6.5040000000000001E-2</v>
      </c>
      <c r="E76" s="192"/>
      <c r="F76" s="192">
        <f t="shared" si="1"/>
        <v>0</v>
      </c>
      <c r="G76" s="254" t="s">
        <v>805</v>
      </c>
      <c r="H76" s="90"/>
    </row>
    <row r="77" spans="1:8" s="55" customFormat="1">
      <c r="A77" s="298" t="s">
        <v>566</v>
      </c>
      <c r="B77" s="255" t="s">
        <v>906</v>
      </c>
      <c r="C77" s="84" t="s">
        <v>28</v>
      </c>
      <c r="D77" s="88">
        <v>2</v>
      </c>
      <c r="E77" s="192"/>
      <c r="F77" s="192">
        <f t="shared" si="1"/>
        <v>0</v>
      </c>
      <c r="G77" s="254" t="s">
        <v>805</v>
      </c>
    </row>
    <row r="78" spans="1:8" s="55" customFormat="1">
      <c r="A78" s="298"/>
      <c r="B78" s="291" t="s">
        <v>907</v>
      </c>
      <c r="C78" s="84" t="s">
        <v>27</v>
      </c>
      <c r="D78" s="88">
        <v>6</v>
      </c>
      <c r="E78" s="192"/>
      <c r="F78" s="192">
        <f t="shared" si="1"/>
        <v>0</v>
      </c>
      <c r="G78" s="254" t="s">
        <v>805</v>
      </c>
      <c r="H78" s="90"/>
    </row>
    <row r="79" spans="1:8" s="55" customFormat="1" ht="16.5">
      <c r="A79" s="298"/>
      <c r="B79" s="291" t="s">
        <v>908</v>
      </c>
      <c r="C79" s="84" t="s">
        <v>777</v>
      </c>
      <c r="D79" s="87">
        <v>0.09</v>
      </c>
      <c r="E79" s="192"/>
      <c r="F79" s="192">
        <f t="shared" si="1"/>
        <v>0</v>
      </c>
      <c r="G79" s="254" t="s">
        <v>805</v>
      </c>
    </row>
    <row r="80" spans="1:8" s="55" customFormat="1">
      <c r="A80" s="298"/>
      <c r="B80" s="292" t="s">
        <v>844</v>
      </c>
      <c r="C80" s="84" t="s">
        <v>69</v>
      </c>
      <c r="D80" s="286">
        <v>4</v>
      </c>
      <c r="E80" s="192"/>
      <c r="F80" s="192">
        <f t="shared" si="1"/>
        <v>0</v>
      </c>
      <c r="G80" s="254" t="s">
        <v>805</v>
      </c>
      <c r="H80" s="90"/>
    </row>
    <row r="81" spans="1:227" s="55" customFormat="1">
      <c r="A81" s="298" t="s">
        <v>306</v>
      </c>
      <c r="B81" s="291" t="s">
        <v>845</v>
      </c>
      <c r="C81" s="84" t="s">
        <v>28</v>
      </c>
      <c r="D81" s="88">
        <v>4</v>
      </c>
      <c r="E81" s="192"/>
      <c r="F81" s="192">
        <f t="shared" si="1"/>
        <v>0</v>
      </c>
      <c r="G81" s="254" t="s">
        <v>810</v>
      </c>
    </row>
    <row r="82" spans="1:227" s="55" customFormat="1" ht="16.5">
      <c r="A82" s="298" t="s">
        <v>846</v>
      </c>
      <c r="B82" s="255" t="s">
        <v>909</v>
      </c>
      <c r="C82" s="84" t="s">
        <v>773</v>
      </c>
      <c r="D82" s="85">
        <v>0.48</v>
      </c>
      <c r="E82" s="192"/>
      <c r="F82" s="192">
        <f t="shared" si="1"/>
        <v>0</v>
      </c>
      <c r="G82" s="254" t="s">
        <v>805</v>
      </c>
      <c r="H82" s="90"/>
    </row>
    <row r="83" spans="1:227" s="55" customFormat="1" ht="16.5">
      <c r="A83" s="298"/>
      <c r="B83" s="8" t="s">
        <v>910</v>
      </c>
      <c r="C83" s="84" t="s">
        <v>773</v>
      </c>
      <c r="D83" s="87">
        <v>0.48959999999999998</v>
      </c>
      <c r="E83" s="192"/>
      <c r="F83" s="192">
        <f t="shared" si="1"/>
        <v>0</v>
      </c>
      <c r="G83" s="254" t="s">
        <v>805</v>
      </c>
    </row>
    <row r="84" spans="1:227" s="55" customFormat="1" ht="17" thickBot="1">
      <c r="A84" s="295" t="s">
        <v>847</v>
      </c>
      <c r="B84" s="8" t="s">
        <v>911</v>
      </c>
      <c r="C84" s="84" t="s">
        <v>777</v>
      </c>
      <c r="D84" s="280">
        <v>7.4</v>
      </c>
      <c r="E84" s="192"/>
      <c r="F84" s="192">
        <f t="shared" si="1"/>
        <v>0</v>
      </c>
      <c r="G84" s="254" t="s">
        <v>805</v>
      </c>
    </row>
    <row r="85" spans="1:227" ht="16.5" thickBot="1">
      <c r="A85" s="215"/>
      <c r="B85" s="262" t="s">
        <v>30</v>
      </c>
      <c r="C85" s="218"/>
      <c r="D85" s="272"/>
      <c r="E85" s="272"/>
      <c r="F85" s="221">
        <f>SUM(F7:F84)</f>
        <v>0</v>
      </c>
    </row>
    <row r="86" spans="1:227" ht="16.5" thickBot="1">
      <c r="A86" s="231"/>
      <c r="B86" s="263" t="s">
        <v>807</v>
      </c>
      <c r="C86" s="226">
        <v>0.1</v>
      </c>
      <c r="D86" s="273"/>
      <c r="E86" s="273"/>
      <c r="F86" s="274"/>
    </row>
    <row r="87" spans="1:227" ht="16.5" thickBot="1">
      <c r="A87" s="224"/>
      <c r="B87" s="264" t="s">
        <v>32</v>
      </c>
      <c r="C87" s="227"/>
      <c r="D87" s="275"/>
      <c r="E87" s="275"/>
      <c r="F87" s="221">
        <f>SUM(F85:F86)</f>
        <v>0</v>
      </c>
    </row>
    <row r="88" spans="1:227" ht="16.5" thickBot="1">
      <c r="A88" s="231"/>
      <c r="B88" s="263" t="s">
        <v>34</v>
      </c>
      <c r="C88" s="226">
        <v>0.08</v>
      </c>
      <c r="D88" s="273"/>
      <c r="E88" s="273"/>
      <c r="F88" s="274"/>
    </row>
    <row r="89" spans="1:227" ht="16.5" thickBot="1">
      <c r="A89" s="224"/>
      <c r="B89" s="264" t="s">
        <v>32</v>
      </c>
      <c r="C89" s="227"/>
      <c r="D89" s="275"/>
      <c r="E89" s="275"/>
      <c r="F89" s="221">
        <f>SUM(F87:F88)</f>
        <v>0</v>
      </c>
    </row>
    <row r="90" spans="1:227" ht="16.5" thickBot="1">
      <c r="A90" s="224"/>
      <c r="B90" s="265" t="s">
        <v>808</v>
      </c>
      <c r="C90" s="251">
        <v>0.18</v>
      </c>
      <c r="D90" s="275"/>
      <c r="E90" s="275"/>
      <c r="F90" s="276">
        <f>F89*C90</f>
        <v>0</v>
      </c>
    </row>
    <row r="91" spans="1:227" ht="16.5" thickBot="1">
      <c r="A91" s="231"/>
      <c r="B91" s="266" t="s">
        <v>32</v>
      </c>
      <c r="C91" s="234"/>
      <c r="D91" s="273"/>
      <c r="E91" s="273"/>
      <c r="F91" s="273">
        <f>SUM(F89:F90)</f>
        <v>0</v>
      </c>
    </row>
    <row r="92" spans="1:227" ht="15" customHeight="1">
      <c r="F92" s="293"/>
    </row>
    <row r="93" spans="1:227" s="238" customFormat="1" ht="5.2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</row>
  </sheetData>
  <autoFilter ref="A6:G92"/>
  <mergeCells count="6">
    <mergeCell ref="F4:F5"/>
    <mergeCell ref="A4:A5"/>
    <mergeCell ref="B4:B5"/>
    <mergeCell ref="C4:C5"/>
    <mergeCell ref="D4:D5"/>
    <mergeCell ref="E4:E5"/>
  </mergeCells>
  <conditionalFormatting sqref="C37 C47:C48 C41:C42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38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 </vt:lpstr>
      <vt:lpstr>'N1_1 კრებსითი სატენდერო '!Print_Area</vt:lpstr>
      <vt:lpstr>'N1-1 რესურსული ხარჯთაღრიცხვა'!Print_Area</vt:lpstr>
      <vt:lpstr>'N1_1 კრებსითი სატენდერო 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2022-04-13T10:42:12Z</dcterms:modified>
</cp:coreProperties>
</file>